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3" i="1" l="1"/>
  <c r="Q13" i="1"/>
  <c r="O13" i="1"/>
  <c r="N13" i="1"/>
  <c r="M13" i="1"/>
  <c r="L13" i="1"/>
  <c r="K13" i="1"/>
  <c r="J13" i="1"/>
  <c r="I13" i="1"/>
  <c r="H13" i="1"/>
  <c r="G13" i="1"/>
  <c r="F13" i="1"/>
  <c r="E13" i="1"/>
  <c r="P12" i="1"/>
  <c r="P11" i="1"/>
  <c r="P10" i="1"/>
  <c r="P9" i="1"/>
  <c r="P13" i="1" l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<sst xmlns="http://schemas.openxmlformats.org/spreadsheetml/2006/main" count="27" uniqueCount="22">
  <si>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</si>
  <si>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</si>
  <si>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</si>
  <si>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</si>
  <si>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</si>
  <si>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</si>
  <si>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</si>
  <si>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</si>
  <si>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</si>
  <si>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</si>
  <si>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</si>
  <si>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</si>
  <si>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</si>
  <si>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</si>
  <si>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</si>
  <si>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</si>
  <si>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</si>
  <si>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</si>
  <si>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</si>
  <si>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</si>
  <si>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</si>
  <si>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29.05.2017 г. по 8:00 30.05.2017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</si>
</sst>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9">
    <xf numFmtId="0" fontId="0" fillId="0" borderId="0" xfId="0"/>
    <xf numFmtId="0" fontId="7" fillId="2" borderId="8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3" fontId="8" fillId="0" borderId="8" xfId="0" applyNumberFormat="1" applyFont="1" applyFill="1" applyBorder="1" applyAlignment="1" applyProtection="1">
      <alignment horizontal="center" vertical="center" wrapText="1"/>
    </xf>
    <xf numFmtId="3" fontId="10" fillId="2" borderId="8" xfId="0" applyNumberFormat="1" applyFont="1" applyFill="1" applyBorder="1" applyAlignment="1" applyProtection="1">
      <alignment horizontal="center" vertical="center" wrapText="1"/>
    </xf>
    <xf numFmtId="3" fontId="7" fillId="0" borderId="8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7" fillId="0" borderId="8" xfId="3" applyNumberFormat="1" applyFont="1" applyFill="1" applyBorder="1" applyAlignment="1" applyProtection="1">
      <alignment horizontal="center" vertical="center"/>
    </xf>
    <xf numFmtId="3" fontId="11" fillId="0" borderId="8" xfId="0" applyNumberFormat="1" applyFont="1" applyFill="1" applyBorder="1" applyAlignment="1">
      <alignment horizontal="center" vertical="center" wrapText="1"/>
    </xf>
    <xf numFmtId="3" fontId="8" fillId="0" borderId="8" xfId="6" applyNumberFormat="1" applyFont="1" applyFill="1" applyBorder="1" applyAlignment="1">
      <alignment horizontal="center" vertical="center" wrapText="1"/>
    </xf>
    <xf numFmtId="3" fontId="8" fillId="5" borderId="8" xfId="6" applyNumberFormat="1" applyFont="1" applyFill="1" applyBorder="1" applyAlignment="1">
      <alignment horizontal="center" vertical="center" wrapText="1"/>
    </xf>
    <xf numFmtId="3" fontId="12" fillId="0" borderId="8" xfId="0" applyNumberFormat="1" applyFont="1" applyFill="1" applyBorder="1" applyAlignment="1" applyProtection="1">
      <alignment horizontal="center" vertical="center"/>
    </xf>
    <xf numFmtId="3" fontId="9" fillId="0" borderId="8" xfId="0" applyNumberFormat="1" applyFont="1" applyFill="1" applyBorder="1" applyAlignment="1" applyProtection="1">
      <alignment horizontal="center" vertical="center"/>
    </xf>
    <xf numFmtId="1" fontId="8" fillId="0" borderId="8" xfId="3" applyNumberFormat="1" applyFont="1" applyFill="1" applyBorder="1" applyAlignment="1" applyProtection="1">
      <alignment horizontal="center" vertical="center" wrapText="1"/>
    </xf>
    <xf numFmtId="1" fontId="7" fillId="0" borderId="8" xfId="3" applyNumberFormat="1" applyFont="1" applyFill="1" applyBorder="1" applyAlignment="1" applyProtection="1">
      <alignment horizontal="center" vertical="center"/>
    </xf>
    <xf numFmtId="1" fontId="11" fillId="0" borderId="8" xfId="0" applyNumberFormat="1" applyFont="1" applyFill="1" applyBorder="1" applyAlignment="1">
      <alignment horizontal="center" vertical="center" wrapText="1"/>
    </xf>
    <xf numFmtId="1" fontId="8" fillId="4" borderId="8" xfId="5" applyNumberFormat="1" applyFont="1" applyFill="1" applyBorder="1" applyAlignment="1">
      <alignment horizontal="center" vertical="center" wrapText="1"/>
    </xf>
    <xf numFmtId="1" fontId="4" fillId="4" borderId="8" xfId="4" applyNumberFormat="1" applyFill="1" applyBorder="1" applyAlignment="1">
      <alignment horizontal="center"/>
    </xf>
    <xf numFmtId="1" fontId="7" fillId="0" borderId="11" xfId="0" applyNumberFormat="1" applyFont="1" applyFill="1" applyBorder="1" applyAlignment="1" applyProtection="1">
      <alignment horizontal="center" vertical="center"/>
    </xf>
    <xf numFmtId="3" fontId="8" fillId="0" borderId="8" xfId="3" applyNumberFormat="1" applyFont="1" applyFill="1" applyBorder="1" applyAlignment="1" applyProtection="1">
      <alignment horizontal="center" vertical="center" wrapText="1"/>
    </xf>
    <xf numFmtId="1" fontId="8" fillId="0" borderId="8" xfId="5" applyNumberFormat="1" applyFont="1" applyFill="1" applyBorder="1" applyAlignment="1">
      <alignment horizontal="center" vertical="center" wrapText="1"/>
    </xf>
    <xf numFmtId="3" fontId="8" fillId="0" borderId="8" xfId="5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14" fontId="7" fillId="0" borderId="11" xfId="0" applyNumberFormat="1" applyFont="1" applyFill="1" applyBorder="1" applyAlignment="1" applyProtection="1">
      <alignment horizontal="center" vertical="center" wrapText="1"/>
    </xf>
    <xf numFmtId="0" fontId="7" fillId="3" borderId="5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R13"/>
  <sheetViews>
    <sheetView tabSelected="1" workbookViewId="0">
      <selection activeCell="C3" sqref="C3:P12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3" spans="3:18" ht="18.75" x14ac:dyDescent="0.3">
      <c r="C3" s="32" t="s">
        <v>21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5" spans="3:18" ht="43.5" customHeight="1" x14ac:dyDescent="0.25">
      <c r="C5" s="33" t="s">
        <v>0</v>
      </c>
      <c r="D5" s="33" t="s">
        <v>1</v>
      </c>
      <c r="E5" s="33" t="s">
        <v>2</v>
      </c>
      <c r="F5" s="33" t="s">
        <v>3</v>
      </c>
      <c r="G5" s="33" t="s">
        <v>4</v>
      </c>
      <c r="H5" s="33" t="s">
        <v>5</v>
      </c>
      <c r="I5" s="33" t="s">
        <v>6</v>
      </c>
      <c r="J5" s="33" t="s">
        <v>7</v>
      </c>
      <c r="K5" s="33" t="s">
        <v>8</v>
      </c>
      <c r="L5" s="36" t="s">
        <v>19</v>
      </c>
      <c r="M5" s="37"/>
      <c r="N5" s="37"/>
      <c r="O5" s="37"/>
      <c r="P5" s="38"/>
      <c r="Q5" s="26" t="s">
        <v>9</v>
      </c>
      <c r="R5" s="27"/>
    </row>
    <row r="6" spans="3:18" ht="30" x14ac:dyDescent="0.25">
      <c r="C6" s="34"/>
      <c r="D6" s="34"/>
      <c r="E6" s="34"/>
      <c r="F6" s="34"/>
      <c r="G6" s="34"/>
      <c r="H6" s="34"/>
      <c r="I6" s="34"/>
      <c r="J6" s="34"/>
      <c r="K6" s="34"/>
      <c r="L6" s="36" t="s">
        <v>10</v>
      </c>
      <c r="M6" s="38"/>
      <c r="N6" s="36" t="s">
        <v>11</v>
      </c>
      <c r="O6" s="38"/>
      <c r="P6" s="1" t="s">
        <v>12</v>
      </c>
      <c r="Q6" s="28"/>
      <c r="R6" s="29"/>
    </row>
    <row r="7" spans="3:18" x14ac:dyDescent="0.25">
      <c r="C7" s="35"/>
      <c r="D7" s="35"/>
      <c r="E7" s="35"/>
      <c r="F7" s="35"/>
      <c r="G7" s="35"/>
      <c r="H7" s="35"/>
      <c r="I7" s="35"/>
      <c r="J7" s="35"/>
      <c r="K7" s="35"/>
      <c r="L7" s="1" t="s">
        <v>13</v>
      </c>
      <c r="M7" s="1" t="s">
        <v>14</v>
      </c>
      <c r="N7" s="1" t="s">
        <v>13</v>
      </c>
      <c r="O7" s="1" t="s">
        <v>14</v>
      </c>
      <c r="P7" s="1" t="s">
        <v>14</v>
      </c>
      <c r="Q7" s="2" t="s">
        <v>10</v>
      </c>
      <c r="R7" s="2" t="s">
        <v>11</v>
      </c>
    </row>
    <row r="8" spans="3:18" x14ac:dyDescent="0.25">
      <c r="C8" s="7" t="s">
        <v>15</v>
      </c>
      <c r="D8" s="23">
        <v>42884</v>
      </c>
      <c r="E8" s="14">
        <v>0</v>
      </c>
      <c r="F8" s="14">
        <v>0</v>
      </c>
      <c r="G8" s="14">
        <v>201</v>
      </c>
      <c r="H8" s="20">
        <v>5651039.9000000004</v>
      </c>
      <c r="I8" s="20">
        <v>192032.9</v>
      </c>
      <c r="J8" s="14">
        <v>121</v>
      </c>
      <c r="K8" s="14">
        <v>76</v>
      </c>
      <c r="L8" s="14">
        <v>52</v>
      </c>
      <c r="M8" s="14">
        <v>40</v>
      </c>
      <c r="N8" s="14">
        <v>47</v>
      </c>
      <c r="O8" s="14">
        <v>47</v>
      </c>
      <c r="P8" s="14">
        <v>87</v>
      </c>
      <c r="Q8" s="15">
        <v>71</v>
      </c>
      <c r="R8" s="8">
        <v>7</v>
      </c>
    </row>
    <row r="9" spans="3:18" x14ac:dyDescent="0.25">
      <c r="C9" s="3" t="s">
        <v>16</v>
      </c>
      <c r="D9" s="24"/>
      <c r="E9" s="16">
        <v>0</v>
      </c>
      <c r="F9" s="16">
        <v>0</v>
      </c>
      <c r="G9" s="16">
        <v>162</v>
      </c>
      <c r="H9" s="9">
        <v>934390</v>
      </c>
      <c r="I9" s="9">
        <v>118070</v>
      </c>
      <c r="J9" s="16">
        <v>66</v>
      </c>
      <c r="K9" s="16">
        <v>89</v>
      </c>
      <c r="L9" s="16">
        <v>20</v>
      </c>
      <c r="M9" s="16">
        <v>22</v>
      </c>
      <c r="N9" s="16">
        <v>7</v>
      </c>
      <c r="O9" s="16">
        <v>7</v>
      </c>
      <c r="P9" s="14">
        <f t="shared" ref="P9:P12" si="0">M9+O9</f>
        <v>29</v>
      </c>
      <c r="Q9" s="16">
        <v>18</v>
      </c>
      <c r="R9" s="9">
        <v>0</v>
      </c>
    </row>
    <row r="10" spans="3:18" x14ac:dyDescent="0.25">
      <c r="C10" s="3" t="s">
        <v>17</v>
      </c>
      <c r="D10" s="24"/>
      <c r="E10" s="17">
        <v>0</v>
      </c>
      <c r="F10" s="17">
        <v>0</v>
      </c>
      <c r="G10" s="21">
        <v>71</v>
      </c>
      <c r="H10" s="22">
        <v>434884</v>
      </c>
      <c r="I10" s="22">
        <v>3004</v>
      </c>
      <c r="J10" s="21">
        <v>56</v>
      </c>
      <c r="K10" s="21">
        <v>22</v>
      </c>
      <c r="L10" s="21">
        <v>8</v>
      </c>
      <c r="M10" s="21">
        <v>8</v>
      </c>
      <c r="N10" s="17">
        <v>0</v>
      </c>
      <c r="O10" s="18">
        <v>0</v>
      </c>
      <c r="P10" s="14">
        <f t="shared" si="0"/>
        <v>8</v>
      </c>
      <c r="Q10" s="19">
        <v>6</v>
      </c>
      <c r="R10" s="6">
        <v>0</v>
      </c>
    </row>
    <row r="11" spans="3:18" x14ac:dyDescent="0.25">
      <c r="C11" s="7" t="s">
        <v>18</v>
      </c>
      <c r="D11" s="24"/>
      <c r="E11" s="10">
        <v>0</v>
      </c>
      <c r="F11" s="10">
        <v>0</v>
      </c>
      <c r="G11" s="11">
        <v>9</v>
      </c>
      <c r="H11" s="10">
        <v>617960</v>
      </c>
      <c r="I11" s="10">
        <v>21980</v>
      </c>
      <c r="J11" s="10">
        <v>17</v>
      </c>
      <c r="K11" s="4">
        <v>20</v>
      </c>
      <c r="L11" s="4">
        <v>9</v>
      </c>
      <c r="M11" s="4">
        <v>9</v>
      </c>
      <c r="N11" s="4">
        <v>2</v>
      </c>
      <c r="O11" s="4">
        <v>2</v>
      </c>
      <c r="P11" s="14">
        <f t="shared" si="0"/>
        <v>11</v>
      </c>
      <c r="Q11" s="12">
        <v>5</v>
      </c>
      <c r="R11" s="12">
        <v>0</v>
      </c>
    </row>
    <row r="12" spans="3:18" x14ac:dyDescent="0.25">
      <c r="C12" s="3" t="s">
        <v>20</v>
      </c>
      <c r="D12" s="25"/>
      <c r="E12" s="4">
        <v>0</v>
      </c>
      <c r="F12" s="4">
        <v>0</v>
      </c>
      <c r="G12" s="4">
        <v>63</v>
      </c>
      <c r="H12" s="4">
        <v>0</v>
      </c>
      <c r="I12" s="4">
        <v>122552</v>
      </c>
      <c r="J12" s="4">
        <v>0</v>
      </c>
      <c r="K12" s="4">
        <v>40</v>
      </c>
      <c r="L12" s="4">
        <v>35</v>
      </c>
      <c r="M12" s="4">
        <v>38</v>
      </c>
      <c r="N12" s="4">
        <v>0</v>
      </c>
      <c r="O12" s="4">
        <v>0</v>
      </c>
      <c r="P12" s="14">
        <f t="shared" si="0"/>
        <v>38</v>
      </c>
      <c r="Q12" s="13">
        <v>133</v>
      </c>
      <c r="R12" s="13">
        <v>0</v>
      </c>
    </row>
    <row r="13" spans="3:18" x14ac:dyDescent="0.25">
      <c r="C13" s="30"/>
      <c r="D13" s="31"/>
      <c r="E13" s="5">
        <f>E8+E9+E10+E11+E12</f>
        <v>0</v>
      </c>
      <c r="F13" s="5">
        <f t="shared" ref="F13:R13" si="1">F8+F9+F10+F11+F12</f>
        <v>0</v>
      </c>
      <c r="G13" s="5">
        <f t="shared" si="1"/>
        <v>506</v>
      </c>
      <c r="H13" s="5">
        <f t="shared" si="1"/>
        <v>7638273.9000000004</v>
      </c>
      <c r="I13" s="5">
        <f t="shared" si="1"/>
        <v>457638.9</v>
      </c>
      <c r="J13" s="5">
        <f t="shared" si="1"/>
        <v>260</v>
      </c>
      <c r="K13" s="5">
        <f t="shared" si="1"/>
        <v>247</v>
      </c>
      <c r="L13" s="5">
        <f t="shared" si="1"/>
        <v>124</v>
      </c>
      <c r="M13" s="5">
        <f t="shared" si="1"/>
        <v>117</v>
      </c>
      <c r="N13" s="5">
        <f t="shared" si="1"/>
        <v>56</v>
      </c>
      <c r="O13" s="5">
        <f t="shared" si="1"/>
        <v>56</v>
      </c>
      <c r="P13" s="5">
        <f t="shared" si="1"/>
        <v>173</v>
      </c>
      <c r="Q13" s="5">
        <f t="shared" si="1"/>
        <v>233</v>
      </c>
      <c r="R13" s="5">
        <f t="shared" si="1"/>
        <v>7</v>
      </c>
    </row>
  </sheetData>
  <mergeCells count="16">
    <mergeCell ref="D8:D12"/>
    <mergeCell ref="Q5:R6"/>
    <mergeCell ref="C13:D13"/>
    <mergeCell ref="C3:N3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P5"/>
    <mergeCell ref="L6:M6"/>
    <mergeCell ref="N6:O6"/>
  </mergeCells>
  <pageMargins left="0.7" right="0.7" top="0.75" bottom="0.75" header="0.3" footer="0.3"/>
  <pageSetup paperSize="9" scale="5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29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58E105-EAD4-4AFC-AAD7-6838751A9C25}"/>
</file>

<file path=customXml/itemProps2.xml><?xml version="1.0" encoding="utf-8"?>
<ds:datastoreItem xmlns:ds="http://schemas.openxmlformats.org/officeDocument/2006/customXml" ds:itemID="{34A88294-2D30-44FF-A905-A53375A754B1}"/>
</file>

<file path=customXml/itemProps3.xml><?xml version="1.0" encoding="utf-8"?>
<ds:datastoreItem xmlns:ds="http://schemas.openxmlformats.org/officeDocument/2006/customXml" ds:itemID="{EF05F41C-7BC3-4C64-A7CB-3E9CD965FC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2017-05-30T02:59:34Z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